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puta i obrasci\"/>
    </mc:Choice>
  </mc:AlternateContent>
  <xr:revisionPtr revIDLastSave="0" documentId="8_{7FE7F626-FDE1-43D9-A5BE-43067C151493}" xr6:coauthVersionLast="36" xr6:coauthVersionMax="36" xr10:uidLastSave="{00000000-0000-0000-0000-000000000000}"/>
  <bookViews>
    <workbookView xWindow="0" yWindow="0" windowWidth="21555" windowHeight="7980" xr2:uid="{35DD8C66-B458-4E44-B1CC-75661E1249E6}"/>
  </bookViews>
  <sheets>
    <sheet name="PRIJAVA" sheetId="1" r:id="rId1"/>
    <sheet name="POPIS" sheetId="2" state="hidden" r:id="rId2"/>
  </sheets>
  <definedNames>
    <definedName name="_Hlk86400528" localSheetId="0">PRIJAVA!$A$23</definedName>
    <definedName name="_Hlk86400554" localSheetId="0">PRIJAVA!$A$21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9" i="1" l="1"/>
  <c r="C27" i="1"/>
  <c r="C19" i="1"/>
  <c r="F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 Papić</author>
  </authors>
  <commentList>
    <comment ref="I20" authorId="0" shapeId="0" xr:uid="{D5D301E9-F5D2-4B2D-8829-0E1A1F78E18F}">
      <text>
        <r>
          <rPr>
            <sz val="8"/>
            <color indexed="81"/>
            <rFont val="Segoe UI"/>
            <family val="2"/>
          </rPr>
          <t>Upisuje se samo kada je FAZOS Prijavitelj projekta. Npr. FAZOS je nositelj i ima 3 partnera, upisuje se broj 3</t>
        </r>
      </text>
    </comment>
    <comment ref="H25" authorId="0" shapeId="0" xr:uid="{8DBDEE01-277B-4C28-A157-420F202B26B4}">
      <text>
        <r>
          <rPr>
            <b/>
            <sz val="8"/>
            <color indexed="81"/>
            <rFont val="Segoe UI"/>
            <family val="2"/>
          </rPr>
          <t>Stvarni troškovi</t>
        </r>
        <r>
          <rPr>
            <sz val="8"/>
            <color indexed="81"/>
            <rFont val="Segoe UI"/>
            <family val="2"/>
          </rPr>
          <t xml:space="preserve"> – financiranje se temelji na stvarno nastalim i dokazivim troškovima.
</t>
        </r>
        <r>
          <rPr>
            <b/>
            <sz val="8"/>
            <color indexed="81"/>
            <rFont val="Segoe UI"/>
            <family val="2"/>
          </rPr>
          <t>Flat rate</t>
        </r>
        <r>
          <rPr>
            <sz val="8"/>
            <color indexed="81"/>
            <rFont val="Segoe UI"/>
            <family val="2"/>
          </rPr>
          <t xml:space="preserve"> – troškovi se priznaju u unaprijed određenom postotku, bez detaljnog dokazivanja svake stavke (uključujući i kombinaciju sa stvarnim troškovima)
</t>
        </r>
        <r>
          <rPr>
            <b/>
            <sz val="8"/>
            <color indexed="81"/>
            <rFont val="Segoe UI"/>
            <family val="2"/>
          </rPr>
          <t>Lump sum</t>
        </r>
        <r>
          <rPr>
            <sz val="8"/>
            <color indexed="81"/>
            <rFont val="Segoe UI"/>
            <family val="2"/>
          </rPr>
          <t xml:space="preserve"> – financiranje se isplaćuje kao unaprijed definiran paušalni iznos za ostvarenje aktivnosti ili rezultata.</t>
        </r>
      </text>
    </comment>
    <comment ref="H26" authorId="0" shapeId="0" xr:uid="{28CF372B-4709-4060-9E7A-371A038D60ED}">
      <text>
        <r>
          <rPr>
            <b/>
            <sz val="8"/>
            <color indexed="81"/>
            <rFont val="Segoe UI"/>
            <family val="2"/>
          </rPr>
          <t>De minimis potpore</t>
        </r>
        <r>
          <rPr>
            <sz val="8"/>
            <color indexed="81"/>
            <rFont val="Segoe UI"/>
            <family val="2"/>
          </rPr>
          <t xml:space="preserve"> – oblik državne potpore malog iznosa koji se smatra tržišno zanemarivim i ne zahtijeva prethodno odobrenje Europske komisije.
</t>
        </r>
        <r>
          <rPr>
            <b/>
            <sz val="8"/>
            <color indexed="81"/>
            <rFont val="Segoe UI"/>
            <family val="2"/>
          </rPr>
          <t>Državne potpore</t>
        </r>
        <r>
          <rPr>
            <sz val="8"/>
            <color indexed="81"/>
            <rFont val="Segoe UI"/>
            <family val="2"/>
          </rPr>
          <t xml:space="preserve"> – financijska pomoć koju država dodjeljuje poduzetnicima ili institucijama, a koja može utjecati na tržišno natjecanje i zato podliježe posebnim pravilima EU.
</t>
        </r>
        <r>
          <rPr>
            <b/>
            <sz val="8"/>
            <color indexed="81"/>
            <rFont val="Segoe UI"/>
            <family val="2"/>
          </rPr>
          <t>Regionalne potpore</t>
        </r>
        <r>
          <rPr>
            <sz val="8"/>
            <color indexed="81"/>
            <rFont val="Segoe UI"/>
            <family val="2"/>
          </rPr>
          <t xml:space="preserve"> – državne potpore namijenjene razvoju slabije razvijenih regija, s ciljem smanjenja regionalnih razlika.
</t>
        </r>
        <r>
          <rPr>
            <i/>
            <sz val="7"/>
            <color indexed="81"/>
            <rFont val="Segoe UI"/>
            <family val="2"/>
          </rPr>
          <t>*Vrsta potpore je navedena u pozivu na dostavu projektnih prijedloga ako se ista primjenjuje</t>
        </r>
      </text>
    </comment>
    <comment ref="I27" authorId="0" shapeId="0" xr:uid="{B7755A98-6F76-434B-95AA-921FBC3D31B3}">
      <text>
        <r>
          <rPr>
            <sz val="8"/>
            <color indexed="81"/>
            <rFont val="Segoe UI"/>
            <family val="2"/>
          </rPr>
          <t>Upisati postotak isplate predujma</t>
        </r>
      </text>
    </comment>
    <comment ref="I29" authorId="0" shapeId="0" xr:uid="{1E05D0F8-DCC6-42F6-BD13-36E9D452F0A2}">
      <text>
        <r>
          <rPr>
            <sz val="8"/>
            <color indexed="81"/>
            <rFont val="Segoe UI"/>
            <family val="2"/>
          </rPr>
          <t>Upisati postotni iznos planirane infrastrukture u ukupnom proračunu Fakulteta</t>
        </r>
      </text>
    </comment>
  </commentList>
</comments>
</file>

<file path=xl/sharedStrings.xml><?xml version="1.0" encoding="utf-8"?>
<sst xmlns="http://schemas.openxmlformats.org/spreadsheetml/2006/main" count="112" uniqueCount="98">
  <si>
    <t>.</t>
  </si>
  <si>
    <t>Nositelj Poziva</t>
  </si>
  <si>
    <t>Naziv Poziva</t>
  </si>
  <si>
    <t>Rok za dostavu prijava</t>
  </si>
  <si>
    <t>Maksimalni dozvoljni broj prijava s Fakulteta</t>
  </si>
  <si>
    <t>II. OSNOVNE INFORMACIJE O PRIJAVITELJU I PARTNERIMA</t>
  </si>
  <si>
    <t>Uloga Fakulteta</t>
  </si>
  <si>
    <t>Prijavitelj</t>
  </si>
  <si>
    <t>Partner</t>
  </si>
  <si>
    <t>III. INFORMACIJE O PROJEKTU</t>
  </si>
  <si>
    <t>Tip projekta</t>
  </si>
  <si>
    <t>Znanstveni projekt</t>
  </si>
  <si>
    <t>stvaranje novog znanja bez neposredne primjene</t>
  </si>
  <si>
    <t>primijenjeno istraživanje usmjereno na konkretne probleme</t>
  </si>
  <si>
    <t>komercijalizacija rezultata, novi proizvodi i usluge</t>
  </si>
  <si>
    <t>digitalizacija, industrijske i napredne tehnologije</t>
  </si>
  <si>
    <t>razvoj kurikuluma, metoda poučavanja i obrazovnih sustava</t>
  </si>
  <si>
    <t>razmjene studenata, nastavnika, istraživača i stručnjaka</t>
  </si>
  <si>
    <t>jačanje vještina i kompetencija</t>
  </si>
  <si>
    <t>zaštita okoliša, bioraznolikost, kružno gospodarstvo</t>
  </si>
  <si>
    <t>klimatske prilagodbe, energetska učinkovitost</t>
  </si>
  <si>
    <t>razvoj regija, gradova i ruralnih područja</t>
  </si>
  <si>
    <t>fizička i digitalna infrastruktura</t>
  </si>
  <si>
    <t>jačanje konkurentnosti poduzeća</t>
  </si>
  <si>
    <t>kultura, baština i kreativne industrije</t>
  </si>
  <si>
    <t>prekogranična i transnacionalna suradnja</t>
  </si>
  <si>
    <t xml:space="preserve"> jačanje institucionalnih kapaciteta</t>
  </si>
  <si>
    <t>prijenos znanja i dobrih praksi</t>
  </si>
  <si>
    <t>razvoj javnih politika i strateških dokumenata</t>
  </si>
  <si>
    <t>Istraživački projekt</t>
  </si>
  <si>
    <t>Razvojni projekt</t>
  </si>
  <si>
    <t>Inovacijski projekt</t>
  </si>
  <si>
    <t>Tehnološki projekt</t>
  </si>
  <si>
    <t>Obrazovni projekt</t>
  </si>
  <si>
    <t>Projekt mobilnosti</t>
  </si>
  <si>
    <t>Projekt cjeloživotnog učenja i osposobljavanja</t>
  </si>
  <si>
    <t>Okolišni projekt</t>
  </si>
  <si>
    <t>Klimatski i energetski projekt</t>
  </si>
  <si>
    <t>Regionalni razvojni projekt</t>
  </si>
  <si>
    <t>Infrastrukturni projekt</t>
  </si>
  <si>
    <t>Poduzetnički (SME) projekt</t>
  </si>
  <si>
    <t>Kulturni i kreativni projekt</t>
  </si>
  <si>
    <t>Projekt međunarodne suradnje</t>
  </si>
  <si>
    <t>Capacity building projekt</t>
  </si>
  <si>
    <t>Twinning i mentoring projekt</t>
  </si>
  <si>
    <t>Policy i reform projekt</t>
  </si>
  <si>
    <t>razvoj prototipova, pilot rješenja i testiranje u praksi</t>
  </si>
  <si>
    <t>Predviđeni početak</t>
  </si>
  <si>
    <t>Predviđeni kraj</t>
  </si>
  <si>
    <t>U Osijeku,</t>
  </si>
  <si>
    <t>Broj partnera</t>
  </si>
  <si>
    <t>IV. INFORMACIJE O PRORAČUNU PROJEKTA</t>
  </si>
  <si>
    <t>Naziv projektnog prijedloga i akronim</t>
  </si>
  <si>
    <t>Ukupna vrijednost</t>
  </si>
  <si>
    <t>Iznos sufinanciranja</t>
  </si>
  <si>
    <t>Vrsta financiranja</t>
  </si>
  <si>
    <t>%</t>
  </si>
  <si>
    <t>Predujam</t>
  </si>
  <si>
    <t>DA</t>
  </si>
  <si>
    <t>NE</t>
  </si>
  <si>
    <t>Sufinanciranje</t>
  </si>
  <si>
    <t>Državne potpore</t>
  </si>
  <si>
    <t>Stvarni troškovi</t>
  </si>
  <si>
    <t>Lump sum</t>
  </si>
  <si>
    <t>Flat rate</t>
  </si>
  <si>
    <t>De minimis potpora</t>
  </si>
  <si>
    <t>Regionalne potpore</t>
  </si>
  <si>
    <t>Vlastita sredstva</t>
  </si>
  <si>
    <t>Broj pridruženih partnera</t>
  </si>
  <si>
    <t>Ukupno za FAZOS</t>
  </si>
  <si>
    <t>Iznos plaća</t>
  </si>
  <si>
    <t>Iznos infrastrukture</t>
  </si>
  <si>
    <t>Infrastruktura</t>
  </si>
  <si>
    <t>V. STRATEŠKA RELEVANTNOST</t>
  </si>
  <si>
    <t>Strategija Fakulteta</t>
  </si>
  <si>
    <t>Strategija Sveučilišta</t>
  </si>
  <si>
    <t>Nacionalna strategija/e</t>
  </si>
  <si>
    <t>EU strategija/e</t>
  </si>
  <si>
    <t>prof.dr.sc. Tomislav Vinković, dekan</t>
  </si>
  <si>
    <t>potpis</t>
  </si>
  <si>
    <t>Odobrio:</t>
  </si>
  <si>
    <r>
      <t xml:space="preserve">Ime i prezime osobe odgovorne za provedbu projekta </t>
    </r>
    <r>
      <rPr>
        <i/>
        <sz val="8"/>
        <color theme="1"/>
        <rFont val="Calibri"/>
        <family val="2"/>
        <scheme val="minor"/>
      </rPr>
      <t>(voditelj/ica  FAZOS)</t>
    </r>
  </si>
  <si>
    <t>CroRIS</t>
  </si>
  <si>
    <t>Znanstveno-istraživački projekti</t>
  </si>
  <si>
    <t>PP0</t>
  </si>
  <si>
    <t>Infrastrukturni projekti</t>
  </si>
  <si>
    <t>Razvoj kurikuluma</t>
  </si>
  <si>
    <t xml:space="preserve">Mobilnosti </t>
  </si>
  <si>
    <t>Umjetničko-istraživački projekti</t>
  </si>
  <si>
    <t>Internacionalizacija</t>
  </si>
  <si>
    <t>Način financiranja</t>
  </si>
  <si>
    <t>Nije primjenjivo</t>
  </si>
  <si>
    <t>100% financiranje</t>
  </si>
  <si>
    <t>Podugovaratelj</t>
  </si>
  <si>
    <t>Povezani subjekt</t>
  </si>
  <si>
    <t>I. OSNOVNE INFORMACIJE O POZIVU</t>
  </si>
  <si>
    <t>Iznos ostalih troškova</t>
  </si>
  <si>
    <t>Obrazac br. 3 - Obrazac za prijavu projektnih prijedloga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</si>
</sst>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1A]_-;\-* #,##0.00\ [$€-41A]_-;_-* &quot;-&quot;??\ [$€-41A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 tint="0.499984740745262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i/>
      <sz val="7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1E673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center" vertical="top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1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65" fontId="2" fillId="0" borderId="4" xfId="0" applyNumberFormat="1" applyFont="1" applyBorder="1" applyAlignment="1" applyProtection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165" fontId="2" fillId="0" borderId="4" xfId="1" applyNumberFormat="1" applyFont="1" applyBorder="1" applyAlignment="1" applyProtection="1">
      <alignment horizontal="center" vertical="center"/>
      <protection locked="0"/>
    </xf>
    <xf numFmtId="165" fontId="2" fillId="0" borderId="5" xfId="1" applyNumberFormat="1" applyFont="1" applyBorder="1" applyAlignment="1" applyProtection="1">
      <alignment horizontal="center" vertical="center"/>
      <protection locked="0"/>
    </xf>
    <xf numFmtId="164" fontId="2" fillId="0" borderId="4" xfId="1" applyFont="1" applyBorder="1" applyAlignment="1" applyProtection="1">
      <alignment horizontal="left" vertical="center"/>
      <protection locked="0"/>
    </xf>
    <xf numFmtId="164" fontId="2" fillId="0" borderId="3" xfId="1" applyFont="1" applyBorder="1" applyAlignment="1" applyProtection="1">
      <alignment horizontal="left" vertical="center"/>
      <protection locked="0"/>
    </xf>
    <xf numFmtId="164" fontId="2" fillId="0" borderId="5" xfId="1" applyFont="1" applyBorder="1" applyAlignment="1" applyProtection="1">
      <alignment horizontal="left" vertical="center"/>
      <protection locked="0"/>
    </xf>
    <xf numFmtId="164" fontId="2" fillId="0" borderId="4" xfId="1" applyFont="1" applyBorder="1" applyAlignment="1" applyProtection="1">
      <alignment horizontal="center" vertical="center"/>
      <protection locked="0"/>
    </xf>
    <xf numFmtId="164" fontId="2" fillId="0" borderId="5" xfId="1" applyFont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49" fontId="2" fillId="4" borderId="0" xfId="0" applyNumberFormat="1" applyFont="1" applyFill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E6732"/>
      <color rgb="FF2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234461</xdr:colOff>
      <xdr:row>0</xdr:row>
      <xdr:rowOff>7328</xdr:rowOff>
    </xdr:from>
    <xdr:to>
      <xdr:col>2</xdr:col>
      <xdr:colOff>407918</xdr:colOff>
      <xdr:row>3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61" y="7328"/>
          <a:ext cx="1389726" cy="4762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31</xdr:row>
          <xdr:rowOff>133350</xdr:rowOff>
        </xdr:from>
        <xdr:to>
          <xdr:col>0</xdr:col>
          <xdr:colOff>504825</xdr:colOff>
          <xdr:row>33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32</xdr:row>
          <xdr:rowOff>133350</xdr:rowOff>
        </xdr:from>
        <xdr:to>
          <xdr:col>0</xdr:col>
          <xdr:colOff>504825</xdr:colOff>
          <xdr:row>34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133350</xdr:rowOff>
        </xdr:from>
        <xdr:to>
          <xdr:col>5</xdr:col>
          <xdr:colOff>504825</xdr:colOff>
          <xdr:row>33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133350</xdr:rowOff>
        </xdr:from>
        <xdr:to>
          <xdr:col>5</xdr:col>
          <xdr:colOff>504825</xdr:colOff>
          <xdr:row>34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D58-B863-4BE7-9D92-087711E971D1}">
  <sheetPr codeName="List1"/>
  <dimension ref="A1:I45"/>
  <sheetViews>
    <sheetView tabSelected="1" view="pageBreakPreview" topLeftCell="A28" zoomScaleNormal="100" zoomScaleSheetLayoutView="100" workbookViewId="0">
      <selection activeCell="D1" sqref="D1:I3"/>
    </sheetView>
  </sheetViews>
  <sheetFormatPr defaultRowHeight="12.75" x14ac:dyDescent="0.25"/>
  <cols>
    <col min="1" max="6" width="9.140625" style="1"/>
    <col min="7" max="7" width="9.140625" style="1" customWidth="1"/>
    <col min="8" max="16384" width="9.140625" style="1"/>
  </cols>
  <sheetData>
    <row r="1" spans="1:9" x14ac:dyDescent="0.25">
      <c r="A1" s="29"/>
      <c r="B1" s="29"/>
      <c r="C1" s="29"/>
      <c r="D1" s="30" t="s">
        <v>97</v>
      </c>
      <c r="E1" s="30"/>
      <c r="F1" s="30"/>
      <c r="G1" s="30"/>
      <c r="H1" s="30"/>
      <c r="I1" s="30"/>
    </row>
    <row r="2" spans="1:9" x14ac:dyDescent="0.25">
      <c r="A2" s="29"/>
      <c r="B2" s="29"/>
      <c r="C2" s="29"/>
      <c r="D2" s="30"/>
      <c r="E2" s="30"/>
      <c r="F2" s="30"/>
      <c r="G2" s="30"/>
      <c r="H2" s="30"/>
      <c r="I2" s="30"/>
    </row>
    <row r="3" spans="1:9" ht="18.75" customHeight="1" x14ac:dyDescent="0.25">
      <c r="A3" s="29"/>
      <c r="B3" s="29"/>
      <c r="C3" s="29"/>
      <c r="D3" s="30"/>
      <c r="E3" s="30"/>
      <c r="F3" s="30"/>
      <c r="G3" s="30"/>
      <c r="H3" s="30"/>
      <c r="I3" s="30"/>
    </row>
    <row r="4" spans="1:9" ht="6.75" customHeight="1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1" t="s">
        <v>95</v>
      </c>
      <c r="B5" s="31"/>
      <c r="C5" s="31"/>
      <c r="D5" s="31"/>
      <c r="E5" s="31"/>
      <c r="F5" s="31"/>
      <c r="G5" s="31"/>
      <c r="H5" s="31"/>
      <c r="I5" s="31"/>
    </row>
    <row r="6" spans="1:9" ht="24.95" customHeight="1" x14ac:dyDescent="0.25">
      <c r="A6" s="14" t="s">
        <v>2</v>
      </c>
      <c r="B6" s="14"/>
      <c r="C6" s="14"/>
      <c r="D6" s="14"/>
      <c r="E6" s="36"/>
      <c r="F6" s="36"/>
      <c r="G6" s="36"/>
      <c r="H6" s="36"/>
      <c r="I6" s="36"/>
    </row>
    <row r="7" spans="1:9" ht="25.5" customHeight="1" x14ac:dyDescent="0.25">
      <c r="A7" s="14" t="s">
        <v>1</v>
      </c>
      <c r="B7" s="14"/>
      <c r="C7" s="14"/>
      <c r="D7" s="14"/>
      <c r="E7" s="36"/>
      <c r="F7" s="36"/>
      <c r="G7" s="36"/>
      <c r="H7" s="36"/>
      <c r="I7" s="36"/>
    </row>
    <row r="8" spans="1:9" x14ac:dyDescent="0.25">
      <c r="A8" s="14" t="s">
        <v>3</v>
      </c>
      <c r="B8" s="14"/>
      <c r="C8" s="14"/>
      <c r="D8" s="14"/>
      <c r="E8" s="37"/>
      <c r="F8" s="37"/>
      <c r="G8" s="37"/>
      <c r="H8" s="37"/>
      <c r="I8" s="37"/>
    </row>
    <row r="9" spans="1:9" x14ac:dyDescent="0.25">
      <c r="A9" s="14" t="s">
        <v>4</v>
      </c>
      <c r="B9" s="14"/>
      <c r="C9" s="14"/>
      <c r="D9" s="14"/>
      <c r="E9" s="37"/>
      <c r="F9" s="37"/>
      <c r="G9" s="37"/>
      <c r="H9" s="37"/>
      <c r="I9" s="37"/>
    </row>
    <row r="10" spans="1:9" x14ac:dyDescent="0.25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5">
      <c r="A11" s="19" t="s">
        <v>5</v>
      </c>
      <c r="B11" s="19"/>
      <c r="C11" s="19"/>
      <c r="D11" s="19"/>
      <c r="E11" s="19"/>
      <c r="F11" s="19"/>
      <c r="G11" s="19"/>
      <c r="H11" s="19"/>
      <c r="I11" s="19"/>
    </row>
    <row r="12" spans="1:9" x14ac:dyDescent="0.25">
      <c r="A12" s="14" t="s">
        <v>81</v>
      </c>
      <c r="B12" s="14"/>
      <c r="C12" s="14"/>
      <c r="D12" s="14"/>
      <c r="E12" s="14"/>
      <c r="F12" s="14"/>
      <c r="G12" s="39"/>
      <c r="H12" s="39"/>
      <c r="I12" s="39"/>
    </row>
    <row r="13" spans="1:9" x14ac:dyDescent="0.25">
      <c r="A13" s="14" t="s">
        <v>6</v>
      </c>
      <c r="B13" s="14"/>
      <c r="C13" s="14"/>
      <c r="D13" s="14"/>
      <c r="E13" s="14"/>
      <c r="F13" s="14"/>
      <c r="G13" s="18"/>
      <c r="H13" s="18"/>
      <c r="I13" s="18"/>
    </row>
    <row r="14" spans="1:9" ht="12.7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</row>
    <row r="15" spans="1:9" x14ac:dyDescent="0.25">
      <c r="A15" s="19" t="s">
        <v>9</v>
      </c>
      <c r="B15" s="19"/>
      <c r="C15" s="19"/>
      <c r="D15" s="19"/>
      <c r="E15" s="19"/>
      <c r="F15" s="19"/>
      <c r="G15" s="19"/>
      <c r="H15" s="19"/>
      <c r="I15" s="19"/>
    </row>
    <row r="16" spans="1:9" x14ac:dyDescent="0.25">
      <c r="A16" s="17" t="s">
        <v>52</v>
      </c>
      <c r="B16" s="15"/>
      <c r="C16" s="15"/>
      <c r="D16" s="15"/>
      <c r="E16" s="15"/>
      <c r="F16" s="15"/>
      <c r="G16" s="15"/>
      <c r="H16" s="15"/>
      <c r="I16" s="16"/>
    </row>
    <row r="17" spans="1:9" ht="24.95" customHeight="1" x14ac:dyDescent="0.25">
      <c r="A17" s="32"/>
      <c r="B17" s="33"/>
      <c r="C17" s="33"/>
      <c r="D17" s="33"/>
      <c r="E17" s="33"/>
      <c r="F17" s="33"/>
      <c r="G17" s="33"/>
      <c r="H17" s="33"/>
      <c r="I17" s="34"/>
    </row>
    <row r="18" spans="1:9" ht="24.95" customHeight="1" x14ac:dyDescent="0.25">
      <c r="A18" s="15" t="s">
        <v>10</v>
      </c>
      <c r="B18" s="16"/>
      <c r="C18" s="49"/>
      <c r="D18" s="50"/>
      <c r="E18" s="51"/>
      <c r="F18" s="23" t="e">
        <f>VLOOKUP(PRIJAVA!C18,POPIS!$B$1:$C$18,2,FALSE)</f>
        <v>#N/A</v>
      </c>
      <c r="G18" s="24"/>
      <c r="H18" s="24"/>
      <c r="I18" s="25"/>
    </row>
    <row r="19" spans="1:9" s="4" customFormat="1" ht="24.95" customHeight="1" x14ac:dyDescent="0.25">
      <c r="A19" s="15" t="s">
        <v>82</v>
      </c>
      <c r="B19" s="16"/>
      <c r="C19" s="20" t="e">
        <f ca="1">_xlfn.XLOOKUP(C18, POPIS!B:B, POPIS!F:F, "")</f>
        <v>#NAME?</v>
      </c>
      <c r="D19" s="21"/>
      <c r="E19" s="22"/>
      <c r="F19" s="26"/>
      <c r="G19" s="27"/>
      <c r="H19" s="27"/>
      <c r="I19" s="28"/>
    </row>
    <row r="20" spans="1:9" x14ac:dyDescent="0.25">
      <c r="A20" s="17" t="s">
        <v>47</v>
      </c>
      <c r="B20" s="16"/>
      <c r="C20" s="42"/>
      <c r="D20" s="43"/>
      <c r="E20" s="8"/>
      <c r="F20" s="17" t="s">
        <v>50</v>
      </c>
      <c r="G20" s="15"/>
      <c r="H20" s="16"/>
      <c r="I20" s="13"/>
    </row>
    <row r="21" spans="1:9" x14ac:dyDescent="0.25">
      <c r="A21" s="17" t="s">
        <v>48</v>
      </c>
      <c r="B21" s="16"/>
      <c r="C21" s="44"/>
      <c r="D21" s="45"/>
      <c r="E21" s="8"/>
      <c r="F21" s="17" t="s">
        <v>68</v>
      </c>
      <c r="G21" s="15"/>
      <c r="H21" s="16"/>
      <c r="I21" s="13"/>
    </row>
    <row r="22" spans="1:9" x14ac:dyDescent="0.25">
      <c r="A22" s="46"/>
      <c r="B22" s="46"/>
      <c r="C22" s="46"/>
      <c r="D22" s="46"/>
      <c r="E22" s="46"/>
      <c r="F22" s="46"/>
      <c r="G22" s="46"/>
      <c r="H22" s="46"/>
      <c r="I22" s="46"/>
    </row>
    <row r="23" spans="1:9" x14ac:dyDescent="0.25">
      <c r="A23" s="31" t="s">
        <v>51</v>
      </c>
      <c r="B23" s="31"/>
      <c r="C23" s="31"/>
      <c r="D23" s="31"/>
      <c r="E23" s="31"/>
      <c r="F23" s="31"/>
      <c r="G23" s="31"/>
      <c r="H23" s="31"/>
      <c r="I23" s="31"/>
    </row>
    <row r="24" spans="1:9" x14ac:dyDescent="0.25">
      <c r="A24" s="17" t="s">
        <v>53</v>
      </c>
      <c r="B24" s="16"/>
      <c r="C24" s="47"/>
      <c r="D24" s="48"/>
      <c r="E24" s="8"/>
      <c r="F24" s="17" t="s">
        <v>55</v>
      </c>
      <c r="G24" s="16"/>
      <c r="H24" s="54"/>
      <c r="I24" s="55"/>
    </row>
    <row r="25" spans="1:9" ht="12.75" customHeight="1" x14ac:dyDescent="0.25">
      <c r="A25" s="17" t="s">
        <v>69</v>
      </c>
      <c r="B25" s="16"/>
      <c r="C25" s="47"/>
      <c r="D25" s="48"/>
      <c r="E25" s="8"/>
      <c r="F25" s="17" t="s">
        <v>90</v>
      </c>
      <c r="G25" s="16"/>
      <c r="H25" s="54"/>
      <c r="I25" s="55"/>
    </row>
    <row r="26" spans="1:9" ht="12.75" customHeight="1" x14ac:dyDescent="0.25">
      <c r="A26" s="17" t="s">
        <v>54</v>
      </c>
      <c r="B26" s="16"/>
      <c r="C26" s="47"/>
      <c r="D26" s="48"/>
      <c r="E26" s="8"/>
      <c r="F26" s="17" t="s">
        <v>61</v>
      </c>
      <c r="G26" s="16"/>
      <c r="H26" s="54"/>
      <c r="I26" s="55"/>
    </row>
    <row r="27" spans="1:9" x14ac:dyDescent="0.25">
      <c r="A27" s="17" t="s">
        <v>67</v>
      </c>
      <c r="B27" s="16"/>
      <c r="C27" s="52">
        <f>C25-C26</f>
        <v>0</v>
      </c>
      <c r="D27" s="53"/>
      <c r="E27" s="9"/>
      <c r="F27" s="17" t="s">
        <v>57</v>
      </c>
      <c r="G27" s="16"/>
      <c r="H27" s="6"/>
      <c r="I27" s="12" t="s">
        <v>56</v>
      </c>
    </row>
    <row r="28" spans="1:9" x14ac:dyDescent="0.25">
      <c r="A28" s="40"/>
      <c r="B28" s="40"/>
      <c r="C28" s="40"/>
      <c r="D28" s="40"/>
      <c r="E28" s="40"/>
      <c r="F28" s="40"/>
      <c r="G28" s="40"/>
      <c r="H28" s="40"/>
      <c r="I28" s="40"/>
    </row>
    <row r="29" spans="1:9" x14ac:dyDescent="0.25">
      <c r="A29" s="17" t="s">
        <v>70</v>
      </c>
      <c r="B29" s="16"/>
      <c r="C29" s="61"/>
      <c r="D29" s="62"/>
      <c r="E29" s="8"/>
      <c r="F29" s="17" t="s">
        <v>72</v>
      </c>
      <c r="G29" s="16"/>
      <c r="H29" s="6"/>
      <c r="I29" s="12" t="s">
        <v>56</v>
      </c>
    </row>
    <row r="30" spans="1:9" x14ac:dyDescent="0.25">
      <c r="A30" s="17" t="s">
        <v>96</v>
      </c>
      <c r="B30" s="16"/>
      <c r="C30" s="61"/>
      <c r="D30" s="62"/>
      <c r="E30" s="8"/>
      <c r="F30" s="17" t="s">
        <v>71</v>
      </c>
      <c r="G30" s="16"/>
      <c r="H30" s="56"/>
      <c r="I30" s="57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31" t="s">
        <v>73</v>
      </c>
      <c r="B32" s="31"/>
      <c r="C32" s="31"/>
      <c r="D32" s="31"/>
      <c r="E32" s="31"/>
      <c r="F32" s="31"/>
      <c r="G32" s="31"/>
      <c r="H32" s="31"/>
      <c r="I32" s="31"/>
    </row>
    <row r="33" spans="1:9" x14ac:dyDescent="0.25">
      <c r="A33" s="7"/>
      <c r="B33" s="58" t="s">
        <v>74</v>
      </c>
      <c r="C33" s="59"/>
      <c r="D33" s="60"/>
      <c r="E33" s="8"/>
      <c r="F33" s="7"/>
      <c r="G33" s="58" t="s">
        <v>76</v>
      </c>
      <c r="H33" s="59"/>
      <c r="I33" s="60"/>
    </row>
    <row r="34" spans="1:9" x14ac:dyDescent="0.25">
      <c r="A34" s="7"/>
      <c r="B34" s="58" t="s">
        <v>75</v>
      </c>
      <c r="C34" s="59"/>
      <c r="D34" s="60"/>
      <c r="E34" s="8"/>
      <c r="F34" s="7"/>
      <c r="G34" s="58" t="s">
        <v>77</v>
      </c>
      <c r="H34" s="59"/>
      <c r="I34" s="60"/>
    </row>
    <row r="35" spans="1:9" x14ac:dyDescent="0.25">
      <c r="A35" s="40"/>
      <c r="B35" s="40"/>
      <c r="C35" s="40"/>
      <c r="D35" s="40"/>
      <c r="E35" s="40"/>
      <c r="F35" s="40"/>
      <c r="G35" s="40"/>
      <c r="H35" s="40"/>
      <c r="I35" s="40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 t="s">
        <v>49</v>
      </c>
      <c r="B37" s="63"/>
      <c r="C37" s="63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 t="s">
        <v>80</v>
      </c>
      <c r="G38" s="8"/>
      <c r="H38" s="8"/>
      <c r="I38" s="8"/>
    </row>
    <row r="39" spans="1:9" x14ac:dyDescent="0.25">
      <c r="A39" s="64">
        <f>G12</f>
        <v>0</v>
      </c>
      <c r="B39" s="64"/>
      <c r="C39" s="64"/>
      <c r="D39" s="9"/>
      <c r="E39" s="8"/>
      <c r="F39" s="29" t="s">
        <v>78</v>
      </c>
      <c r="G39" s="29"/>
      <c r="H39" s="29"/>
      <c r="I39" s="29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63"/>
      <c r="B42" s="63"/>
      <c r="C42" s="63"/>
      <c r="D42" s="8"/>
      <c r="E42" s="8"/>
      <c r="F42" s="63"/>
      <c r="G42" s="63"/>
      <c r="H42" s="63"/>
      <c r="I42" s="8"/>
    </row>
    <row r="43" spans="1:9" x14ac:dyDescent="0.25">
      <c r="A43" s="8"/>
      <c r="B43" s="10" t="s">
        <v>79</v>
      </c>
      <c r="C43" s="8"/>
      <c r="D43" s="8"/>
      <c r="E43" s="8"/>
      <c r="F43" s="8"/>
      <c r="G43" s="10" t="s">
        <v>79</v>
      </c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11" t="s">
        <v>0</v>
      </c>
    </row>
  </sheetData>
  <sheetProtection algorithmName="SHA-512" hashValue="noMJrcF/NPE42ZI3A1xHYrvuL4RVSjSID4mGjP+tzW4V3drIDl3NZZNvLBnRvHG2yybmDPmoYeBHDq/8e4UiSQ==" saltValue="7/lXZCpOip4U4e04+BQiXA==" spinCount="100000" sheet="1" selectLockedCells="1"/>
  <protectedRanges>
    <protectedRange algorithmName="SHA-512" hashValue="Yi8xWfOl6wKVT9ZAnAJEax86iejyB8jAgs0LSnBzcU0mtP35EaDBx/g2/UQo7eOjMbt1I7BUsLuGKt9iZ4J7aw==" saltValue="ggEZIQHjmdECrWJWRxJe4Q==" spinCount="100000" sqref="C19:E19" name="Raspon1"/>
  </protectedRanges>
  <mergeCells count="69">
    <mergeCell ref="F42:H42"/>
    <mergeCell ref="A42:C42"/>
    <mergeCell ref="B34:D34"/>
    <mergeCell ref="G33:I33"/>
    <mergeCell ref="G34:I34"/>
    <mergeCell ref="A35:I35"/>
    <mergeCell ref="F39:I39"/>
    <mergeCell ref="B37:C37"/>
    <mergeCell ref="A39:C39"/>
    <mergeCell ref="F30:G30"/>
    <mergeCell ref="H30:I30"/>
    <mergeCell ref="A32:I32"/>
    <mergeCell ref="B33:D33"/>
    <mergeCell ref="A29:B29"/>
    <mergeCell ref="C29:D29"/>
    <mergeCell ref="A30:B30"/>
    <mergeCell ref="C30:D30"/>
    <mergeCell ref="F29:G29"/>
    <mergeCell ref="F21:H21"/>
    <mergeCell ref="C27:D27"/>
    <mergeCell ref="F24:G24"/>
    <mergeCell ref="H24:I24"/>
    <mergeCell ref="F25:G25"/>
    <mergeCell ref="F27:G27"/>
    <mergeCell ref="F26:G26"/>
    <mergeCell ref="H25:I25"/>
    <mergeCell ref="H26:I26"/>
    <mergeCell ref="A28:I28"/>
    <mergeCell ref="A14:I14"/>
    <mergeCell ref="C20:D20"/>
    <mergeCell ref="A21:B21"/>
    <mergeCell ref="C21:D21"/>
    <mergeCell ref="A22:I22"/>
    <mergeCell ref="A23:I23"/>
    <mergeCell ref="A24:B24"/>
    <mergeCell ref="C24:D24"/>
    <mergeCell ref="A25:B25"/>
    <mergeCell ref="C25:D25"/>
    <mergeCell ref="A26:B26"/>
    <mergeCell ref="C26:D26"/>
    <mergeCell ref="A27:B27"/>
    <mergeCell ref="A16:I16"/>
    <mergeCell ref="C18:E18"/>
    <mergeCell ref="A1:C3"/>
    <mergeCell ref="D1:I3"/>
    <mergeCell ref="A5:I5"/>
    <mergeCell ref="A17:I17"/>
    <mergeCell ref="A10:I10"/>
    <mergeCell ref="A11:I11"/>
    <mergeCell ref="E6:I6"/>
    <mergeCell ref="E7:I7"/>
    <mergeCell ref="E8:I8"/>
    <mergeCell ref="E9:I9"/>
    <mergeCell ref="A4:I4"/>
    <mergeCell ref="A6:D6"/>
    <mergeCell ref="A7:D7"/>
    <mergeCell ref="A12:F12"/>
    <mergeCell ref="A13:F13"/>
    <mergeCell ref="G12:I12"/>
    <mergeCell ref="A8:D8"/>
    <mergeCell ref="A9:D9"/>
    <mergeCell ref="A18:B18"/>
    <mergeCell ref="A20:B20"/>
    <mergeCell ref="G13:I13"/>
    <mergeCell ref="A15:I15"/>
    <mergeCell ref="F20:H20"/>
    <mergeCell ref="A19:B19"/>
    <mergeCell ref="C19:E19"/>
    <mergeCell ref="F18:I19"/>
  </mergeCells>
  <pageMargins left="0.7" right="0.7" top="0.75" bottom="0.75" header="0.3" footer="0.3"/>
  <pageSetup paperSize="9" orientation="portrait" r:id="rId1"/>
  <ignoredErrors>
    <ignoredError sqref="A39" unlockedFormula="1"/>
    <ignoredError sqref="F18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0</xdr:col>
                    <xdr:colOff>200025</xdr:colOff>
                    <xdr:row>31</xdr:row>
                    <xdr:rowOff>133350</xdr:rowOff>
                  </from>
                  <to>
                    <xdr:col>0</xdr:col>
                    <xdr:colOff>504825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>
                  <from>
                    <xdr:col>0</xdr:col>
                    <xdr:colOff>200025</xdr:colOff>
                    <xdr:row>32</xdr:row>
                    <xdr:rowOff>133350</xdr:rowOff>
                  </from>
                  <to>
                    <xdr:col>0</xdr:col>
                    <xdr:colOff>504825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" name="Check Box 42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133350</xdr:rowOff>
                  </from>
                  <to>
                    <xdr:col>5</xdr:col>
                    <xdr:colOff>504825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133350</xdr:rowOff>
                  </from>
                  <to>
                    <xdr:col>5</xdr:col>
                    <xdr:colOff>504825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654" yWindow="508" count="6">
        <x14:dataValidation type="list" allowBlank="1" showInputMessage="1" showErrorMessage="1" xr:uid="{BFD02639-BB11-4F53-A620-CB6C20D625C6}">
          <x14:formula1>
            <xm:f>POPIS!$A$1:$A$4</xm:f>
          </x14:formula1>
          <xm:sqref>G13:I13</xm:sqref>
        </x14:dataValidation>
        <x14:dataValidation type="list" allowBlank="1" showInputMessage="1" showErrorMessage="1" xr:uid="{9D5006BA-9B7F-4717-9EA2-EDEA72A5A24B}">
          <x14:formula1>
            <xm:f>POPIS!$B$1:$B$18</xm:f>
          </x14:formula1>
          <xm:sqref>C18</xm:sqref>
        </x14:dataValidation>
        <x14:dataValidation type="list" allowBlank="1" showInputMessage="1" showErrorMessage="1" xr:uid="{80A7005C-79E6-4209-8AE6-BEC99C3C4EEB}">
          <x14:formula1>
            <xm:f>POPIS!$D$1:$D$2</xm:f>
          </x14:formula1>
          <xm:sqref>H29 H27</xm:sqref>
        </x14:dataValidation>
        <x14:dataValidation type="list" allowBlank="1" showInputMessage="1" showErrorMessage="1" xr:uid="{CA4C08B8-714A-4107-B9A2-3D54F29DDD1C}">
          <x14:formula1>
            <xm:f>POPIS!$E$1:$E$2</xm:f>
          </x14:formula1>
          <xm:sqref>H24:I24</xm:sqref>
        </x14:dataValidation>
        <x14:dataValidation type="list" allowBlank="1" showInputMessage="1" showErrorMessage="1" xr:uid="{2BDEB568-A96A-484C-94E4-D18EF23A7137}">
          <x14:formula1>
            <xm:f>POPIS!$E$3:$E$5</xm:f>
          </x14:formula1>
          <xm:sqref>H25:I25</xm:sqref>
        </x14:dataValidation>
        <x14:dataValidation type="list" allowBlank="1" showInputMessage="1" showErrorMessage="1" xr:uid="{C986A20B-A1EE-4C56-891F-7DE5CA66B067}">
          <x14:formula1>
            <xm:f>POPIS!$E$13:$E$16</xm:f>
          </x14:formula1>
          <xm:sqref>H26:I26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55DE-B234-4CE0-AFB3-BBB908FD6EA2}">
  <sheetPr codeName="List2"/>
  <dimension ref="A1:F18"/>
  <sheetViews>
    <sheetView zoomScaleNormal="100" workbookViewId="0">
      <selection activeCell="B22" sqref="B22"/>
    </sheetView>
  </sheetViews>
  <sheetFormatPr defaultRowHeight="15" x14ac:dyDescent="0.25"/>
  <cols>
    <col min="1" max="1" width="16.140625" bestFit="1" customWidth="1"/>
    <col min="2" max="2" width="41.5703125" customWidth="1"/>
    <col min="3" max="3" width="49.140625" bestFit="1" customWidth="1"/>
    <col min="4" max="4" width="9.140625" style="5"/>
    <col min="5" max="5" width="18.85546875" bestFit="1" customWidth="1"/>
    <col min="6" max="6" width="29.85546875" bestFit="1" customWidth="1"/>
  </cols>
  <sheetData>
    <row r="1" spans="1:6" x14ac:dyDescent="0.25">
      <c r="A1" t="s">
        <v>7</v>
      </c>
      <c r="B1" s="3" t="s">
        <v>11</v>
      </c>
      <c r="C1" s="2" t="s">
        <v>12</v>
      </c>
      <c r="D1" s="5" t="s">
        <v>58</v>
      </c>
      <c r="E1" t="s">
        <v>60</v>
      </c>
      <c r="F1" t="s">
        <v>83</v>
      </c>
    </row>
    <row r="2" spans="1:6" x14ac:dyDescent="0.25">
      <c r="A2" t="s">
        <v>8</v>
      </c>
      <c r="B2" s="3" t="s">
        <v>29</v>
      </c>
      <c r="C2" s="2" t="s">
        <v>13</v>
      </c>
      <c r="D2" s="5" t="s">
        <v>59</v>
      </c>
      <c r="E2" t="s">
        <v>92</v>
      </c>
      <c r="F2" t="s">
        <v>83</v>
      </c>
    </row>
    <row r="3" spans="1:6" x14ac:dyDescent="0.25">
      <c r="A3" t="s">
        <v>93</v>
      </c>
      <c r="B3" s="3" t="s">
        <v>30</v>
      </c>
      <c r="C3" s="2" t="s">
        <v>46</v>
      </c>
      <c r="E3" t="s">
        <v>62</v>
      </c>
      <c r="F3" t="s">
        <v>84</v>
      </c>
    </row>
    <row r="4" spans="1:6" x14ac:dyDescent="0.25">
      <c r="A4" t="s">
        <v>94</v>
      </c>
      <c r="B4" s="3" t="s">
        <v>31</v>
      </c>
      <c r="C4" s="2" t="s">
        <v>14</v>
      </c>
      <c r="E4" t="s">
        <v>64</v>
      </c>
      <c r="F4" t="s">
        <v>83</v>
      </c>
    </row>
    <row r="5" spans="1:6" x14ac:dyDescent="0.25">
      <c r="B5" s="3" t="s">
        <v>32</v>
      </c>
      <c r="C5" s="2" t="s">
        <v>15</v>
      </c>
      <c r="E5" t="s">
        <v>63</v>
      </c>
      <c r="F5" t="s">
        <v>83</v>
      </c>
    </row>
    <row r="6" spans="1:6" x14ac:dyDescent="0.25">
      <c r="B6" s="3" t="s">
        <v>33</v>
      </c>
      <c r="C6" s="2" t="s">
        <v>16</v>
      </c>
      <c r="F6" t="s">
        <v>86</v>
      </c>
    </row>
    <row r="7" spans="1:6" x14ac:dyDescent="0.25">
      <c r="B7" s="3" t="s">
        <v>34</v>
      </c>
      <c r="C7" s="2" t="s">
        <v>17</v>
      </c>
      <c r="F7" t="s">
        <v>87</v>
      </c>
    </row>
    <row r="8" spans="1:6" x14ac:dyDescent="0.25">
      <c r="B8" s="3" t="s">
        <v>35</v>
      </c>
      <c r="C8" s="2" t="s">
        <v>18</v>
      </c>
      <c r="F8" t="s">
        <v>83</v>
      </c>
    </row>
    <row r="9" spans="1:6" x14ac:dyDescent="0.25">
      <c r="B9" s="3" t="s">
        <v>36</v>
      </c>
      <c r="C9" s="2" t="s">
        <v>19</v>
      </c>
      <c r="F9" t="s">
        <v>83</v>
      </c>
    </row>
    <row r="10" spans="1:6" x14ac:dyDescent="0.25">
      <c r="B10" s="3" t="s">
        <v>37</v>
      </c>
      <c r="C10" s="2" t="s">
        <v>20</v>
      </c>
      <c r="F10" t="s">
        <v>83</v>
      </c>
    </row>
    <row r="11" spans="1:6" x14ac:dyDescent="0.25">
      <c r="B11" s="3" t="s">
        <v>38</v>
      </c>
      <c r="C11" s="2" t="s">
        <v>21</v>
      </c>
      <c r="F11" t="s">
        <v>84</v>
      </c>
    </row>
    <row r="12" spans="1:6" x14ac:dyDescent="0.25">
      <c r="B12" s="3" t="s">
        <v>39</v>
      </c>
      <c r="C12" s="2" t="s">
        <v>22</v>
      </c>
      <c r="F12" t="s">
        <v>85</v>
      </c>
    </row>
    <row r="13" spans="1:6" x14ac:dyDescent="0.25">
      <c r="B13" s="3" t="s">
        <v>40</v>
      </c>
      <c r="C13" s="2" t="s">
        <v>23</v>
      </c>
      <c r="E13" t="s">
        <v>65</v>
      </c>
      <c r="F13" t="s">
        <v>83</v>
      </c>
    </row>
    <row r="14" spans="1:6" x14ac:dyDescent="0.25">
      <c r="B14" s="3" t="s">
        <v>41</v>
      </c>
      <c r="C14" s="2" t="s">
        <v>24</v>
      </c>
      <c r="E14" t="s">
        <v>61</v>
      </c>
      <c r="F14" t="s">
        <v>88</v>
      </c>
    </row>
    <row r="15" spans="1:6" x14ac:dyDescent="0.25">
      <c r="B15" s="3" t="s">
        <v>42</v>
      </c>
      <c r="C15" s="2" t="s">
        <v>25</v>
      </c>
      <c r="E15" t="s">
        <v>66</v>
      </c>
      <c r="F15" t="s">
        <v>89</v>
      </c>
    </row>
    <row r="16" spans="1:6" x14ac:dyDescent="0.25">
      <c r="B16" s="3" t="s">
        <v>43</v>
      </c>
      <c r="C16" s="2" t="s">
        <v>26</v>
      </c>
      <c r="E16" t="s">
        <v>91</v>
      </c>
      <c r="F16" t="s">
        <v>84</v>
      </c>
    </row>
    <row r="17" spans="2:6" x14ac:dyDescent="0.25">
      <c r="B17" s="3" t="s">
        <v>44</v>
      </c>
      <c r="C17" s="2" t="s">
        <v>27</v>
      </c>
      <c r="F17" t="s">
        <v>84</v>
      </c>
    </row>
    <row r="18" spans="2:6" x14ac:dyDescent="0.25">
      <c r="B18" s="3" t="s">
        <v>45</v>
      </c>
      <c r="C18" s="2" t="s">
        <v>28</v>
      </c>
      <c r="F18" t="s">
        <v>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PRIJAVA</vt:lpstr>
      <vt:lpstr>POPIS</vt:lpstr>
      <vt:lpstr>PRIJAVA!_Hlk86400528</vt:lpstr>
      <vt:lpstr>PRIJAVA!_Hlk86400554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Renata</cp:lastModifiedBy>
  <cp:lastPrinted>2026-07-03T08:46:43Z</cp:lastPrinted>
  <dcterms:created xsi:type="dcterms:W3CDTF">2026-02-12T11:16:47Z</dcterms:created>
  <dcterms:modified xsi:type="dcterms:W3CDTF">2026-07-03T08:47:24Z</dcterms:modified>
</cp:coreProperties>
</file>